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tuc.sharepoint.com/sites/SP-RightsInternationalSocialandEconomics/Economy/Corona response/SSP corona analysis AC/"/>
    </mc:Choice>
  </mc:AlternateContent>
  <xr:revisionPtr revIDLastSave="32" documentId="8_{87672692-15BD-418E-A1C0-0D9F90827194}" xr6:coauthVersionLast="45" xr6:coauthVersionMax="45" xr10:uidLastSave="{B04953E8-ED3C-4C31-A346-50DBC7C8341C}"/>
  <bookViews>
    <workbookView xWindow="-108" yWindow="-108" windowWidth="23256" windowHeight="12576" xr2:uid="{9DE5C432-A68C-43BB-BF38-725CEAF6AE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6" i="1"/>
  <c r="E27" i="1"/>
  <c r="F27" i="1"/>
  <c r="D27" i="1"/>
  <c r="E26" i="1"/>
  <c r="F26" i="1"/>
  <c r="M10" i="1"/>
  <c r="O9" i="1"/>
  <c r="N9" i="1"/>
  <c r="M9" i="1"/>
  <c r="N8" i="1"/>
  <c r="N7" i="1"/>
  <c r="O7" i="1"/>
  <c r="M7" i="1"/>
  <c r="N3" i="1"/>
  <c r="N4" i="1"/>
  <c r="N5" i="1"/>
  <c r="N6" i="1"/>
  <c r="N2" i="1"/>
  <c r="D25" i="1"/>
  <c r="E19" i="1"/>
  <c r="E17" i="1"/>
  <c r="E12" i="1"/>
  <c r="E20" i="1"/>
  <c r="E4" i="1"/>
  <c r="E3" i="1"/>
  <c r="E5" i="1"/>
  <c r="E6" i="1"/>
  <c r="E7" i="1"/>
  <c r="E8" i="1"/>
  <c r="E10" i="1"/>
  <c r="E14" i="1"/>
  <c r="E15" i="1"/>
  <c r="E16" i="1"/>
  <c r="E18" i="1"/>
  <c r="D22" i="1"/>
  <c r="D24" i="1" s="1"/>
  <c r="E2" i="1"/>
  <c r="F22" i="1" l="1"/>
  <c r="F24" i="1" s="1"/>
  <c r="E13" i="1"/>
  <c r="E9" i="1"/>
  <c r="E11" i="1"/>
  <c r="E21" i="1"/>
  <c r="E22" i="1" l="1"/>
  <c r="E24" i="1" s="1"/>
</calcChain>
</file>

<file path=xl/sharedStrings.xml><?xml version="1.0" encoding="utf-8"?>
<sst xmlns="http://schemas.openxmlformats.org/spreadsheetml/2006/main" count="41" uniqueCount="30">
  <si>
    <t>Male mortality rate</t>
  </si>
  <si>
    <t>White workers</t>
  </si>
  <si>
    <t>BME workers</t>
  </si>
  <si>
    <t>Female mortality rate</t>
  </si>
  <si>
    <t xml:space="preserve"> Security guards and related occupations</t>
  </si>
  <si>
    <t xml:space="preserve"> Nurses</t>
  </si>
  <si>
    <t xml:space="preserve"> Care workers and home carers</t>
  </si>
  <si>
    <t xml:space="preserve"> National government administrative occupations</t>
  </si>
  <si>
    <t xml:space="preserve"> Taxi and cab drivers and chauffeurs</t>
  </si>
  <si>
    <t xml:space="preserve"> Nursing auxiliaries and assistants</t>
  </si>
  <si>
    <t xml:space="preserve"> Food, drink and tobacco process operatives</t>
  </si>
  <si>
    <t xml:space="preserve"> Sales and retail assistants</t>
  </si>
  <si>
    <t xml:space="preserve"> Chefs</t>
  </si>
  <si>
    <t xml:space="preserve"> Vehicle technicians, mechanics and electricians</t>
  </si>
  <si>
    <t xml:space="preserve"> Bus and coach drivers</t>
  </si>
  <si>
    <t xml:space="preserve"> Elementary construction occupations</t>
  </si>
  <si>
    <t xml:space="preserve"> Cleaners and domestics</t>
  </si>
  <si>
    <t xml:space="preserve"> Shopkeepers and proprietors: wholesale and retail</t>
  </si>
  <si>
    <t xml:space="preserve"> Book-keepers, payroll managers and wages clerks</t>
  </si>
  <si>
    <t xml:space="preserve"> Postal workers, mail sorters, messengers and couriers</t>
  </si>
  <si>
    <t xml:space="preserve"> Managers and directors in transport and distribution</t>
  </si>
  <si>
    <t xml:space="preserve"> Elementary storage occupations</t>
  </si>
  <si>
    <t xml:space="preserve"> Managers and proprietors in other services</t>
  </si>
  <si>
    <t xml:space="preserve"> Van drivers</t>
  </si>
  <si>
    <t xml:space="preserve"> Large goods vehicle drivers</t>
  </si>
  <si>
    <t>Total</t>
  </si>
  <si>
    <t>Total in occs</t>
  </si>
  <si>
    <t>% more likely</t>
  </si>
  <si>
    <t>Workers in high risk occs as % of all workers</t>
  </si>
  <si>
    <t>All workers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</si>
</sst>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 wrapText="1"/>
    </xf>
    <xf numFmtId="3" fontId="3" fillId="0" borderId="0" xfId="0" applyNumberFormat="1" applyFont="1"/>
    <xf numFmtId="3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2" xfId="0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1" fontId="1" fillId="0" borderId="5" xfId="0" applyNumberFormat="1" applyFont="1" applyBorder="1"/>
    <xf numFmtId="3" fontId="4" fillId="0" borderId="0" xfId="0" applyNumberFormat="1" applyFont="1"/>
    <xf numFmtId="1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7BDAE-D891-4507-A337-8CFE7D3F2967}">
  <dimension ref="A1:O28"/>
  <sheetViews>
    <sheetView tabSelected="1" workbookViewId="0">
      <selection activeCell="J13" sqref="J13"/>
    </sheetView>
  </sheetViews>
  <sheetFormatPr defaultRowHeight="14.4" x14ac:dyDescent="0.3"/>
  <cols>
    <col min="2" max="2" width="46.44140625" bestFit="1" customWidth="1"/>
    <col min="3" max="3" width="16.88671875" bestFit="1" customWidth="1"/>
    <col min="4" max="4" width="13" bestFit="1" customWidth="1"/>
    <col min="5" max="6" width="10.5546875" bestFit="1" customWidth="1"/>
  </cols>
  <sheetData>
    <row r="1" spans="1:15" s="7" customFormat="1" ht="55.8" customHeight="1" x14ac:dyDescent="0.3">
      <c r="C1" s="7" t="s">
        <v>0</v>
      </c>
      <c r="D1" s="7" t="s">
        <v>1</v>
      </c>
      <c r="E1" s="7" t="s">
        <v>2</v>
      </c>
      <c r="F1" s="7" t="s">
        <v>29</v>
      </c>
      <c r="L1" s="7" t="s">
        <v>3</v>
      </c>
      <c r="M1" s="7" t="s">
        <v>1</v>
      </c>
      <c r="N1" s="7" t="s">
        <v>2</v>
      </c>
      <c r="O1" s="7" t="s">
        <v>29</v>
      </c>
    </row>
    <row r="2" spans="1:15" x14ac:dyDescent="0.3">
      <c r="A2" s="1">
        <v>9241</v>
      </c>
      <c r="B2" s="2" t="s">
        <v>4</v>
      </c>
      <c r="C2">
        <v>74</v>
      </c>
      <c r="D2" s="4">
        <v>92918</v>
      </c>
      <c r="E2" s="5">
        <f>F2-D2</f>
        <v>36192</v>
      </c>
      <c r="F2">
        <v>129110</v>
      </c>
      <c r="I2">
        <v>2231</v>
      </c>
      <c r="J2" t="s">
        <v>5</v>
      </c>
      <c r="L2">
        <v>15.3</v>
      </c>
      <c r="M2" s="4">
        <v>469046</v>
      </c>
      <c r="N2" s="5">
        <f>O2-M2</f>
        <v>123881</v>
      </c>
      <c r="O2">
        <v>592927</v>
      </c>
    </row>
    <row r="3" spans="1:15" x14ac:dyDescent="0.3">
      <c r="A3" s="1">
        <v>6145</v>
      </c>
      <c r="B3" s="2" t="s">
        <v>6</v>
      </c>
      <c r="C3">
        <v>71.099999999999994</v>
      </c>
      <c r="D3" s="4">
        <v>102777</v>
      </c>
      <c r="E3" s="5">
        <f t="shared" ref="E3:E21" si="0">F3-D3</f>
        <v>34224</v>
      </c>
      <c r="F3">
        <v>137001</v>
      </c>
      <c r="I3">
        <v>4112</v>
      </c>
      <c r="J3" t="s">
        <v>7</v>
      </c>
      <c r="L3">
        <v>23.4</v>
      </c>
      <c r="M3" s="4">
        <v>70083</v>
      </c>
      <c r="N3" s="5">
        <f t="shared" ref="N3:N6" si="1">O3-M3</f>
        <v>7189</v>
      </c>
      <c r="O3">
        <v>77272</v>
      </c>
    </row>
    <row r="4" spans="1:15" x14ac:dyDescent="0.3">
      <c r="A4" s="1">
        <v>8214</v>
      </c>
      <c r="B4" s="2" t="s">
        <v>8</v>
      </c>
      <c r="C4">
        <v>65.3</v>
      </c>
      <c r="D4" s="4">
        <v>105837</v>
      </c>
      <c r="E4" s="5">
        <f t="shared" si="0"/>
        <v>78889</v>
      </c>
      <c r="F4">
        <v>184726</v>
      </c>
      <c r="I4">
        <v>6141</v>
      </c>
      <c r="J4" t="s">
        <v>9</v>
      </c>
      <c r="L4">
        <v>14.5</v>
      </c>
      <c r="M4">
        <v>258816</v>
      </c>
      <c r="N4" s="5">
        <f t="shared" si="1"/>
        <v>53216</v>
      </c>
      <c r="O4">
        <v>312032</v>
      </c>
    </row>
    <row r="5" spans="1:15" x14ac:dyDescent="0.3">
      <c r="A5" s="1">
        <v>8111</v>
      </c>
      <c r="B5" s="2" t="s">
        <v>10</v>
      </c>
      <c r="C5">
        <v>64.3</v>
      </c>
      <c r="D5" s="4">
        <v>71484</v>
      </c>
      <c r="E5" s="5">
        <f t="shared" si="0"/>
        <v>14092</v>
      </c>
      <c r="F5">
        <v>85576</v>
      </c>
      <c r="I5">
        <v>6145</v>
      </c>
      <c r="J5" t="s">
        <v>6</v>
      </c>
      <c r="L5">
        <v>25.9</v>
      </c>
      <c r="M5">
        <v>516295</v>
      </c>
      <c r="N5" s="5">
        <f t="shared" si="1"/>
        <v>123587</v>
      </c>
      <c r="O5">
        <v>639882</v>
      </c>
    </row>
    <row r="6" spans="1:15" x14ac:dyDescent="0.3">
      <c r="A6" s="1">
        <v>6141</v>
      </c>
      <c r="B6" s="2" t="s">
        <v>9</v>
      </c>
      <c r="C6">
        <v>58.9</v>
      </c>
      <c r="D6" s="4">
        <v>58223</v>
      </c>
      <c r="E6" s="5">
        <f t="shared" si="0"/>
        <v>17353</v>
      </c>
      <c r="F6">
        <v>75576</v>
      </c>
      <c r="I6">
        <v>7111</v>
      </c>
      <c r="J6" t="s">
        <v>11</v>
      </c>
      <c r="L6">
        <v>15.7</v>
      </c>
      <c r="M6">
        <v>592474</v>
      </c>
      <c r="N6" s="5">
        <f t="shared" si="1"/>
        <v>74338</v>
      </c>
      <c r="O6">
        <v>666812</v>
      </c>
    </row>
    <row r="7" spans="1:15" x14ac:dyDescent="0.3">
      <c r="A7" s="1">
        <v>5434</v>
      </c>
      <c r="B7" s="2" t="s">
        <v>12</v>
      </c>
      <c r="C7">
        <v>56.8</v>
      </c>
      <c r="D7" s="4">
        <v>132030</v>
      </c>
      <c r="E7" s="5">
        <f t="shared" si="0"/>
        <v>45059</v>
      </c>
      <c r="F7">
        <v>177089</v>
      </c>
      <c r="L7" t="s">
        <v>26</v>
      </c>
      <c r="M7" s="5">
        <f>SUM(M2:M6)</f>
        <v>1906714</v>
      </c>
      <c r="N7" s="5">
        <f t="shared" ref="N7:O7" si="2">SUM(N2:N6)</f>
        <v>382211</v>
      </c>
      <c r="O7" s="5">
        <f t="shared" si="2"/>
        <v>2288925</v>
      </c>
    </row>
    <row r="8" spans="1:15" ht="15" thickBot="1" x14ac:dyDescent="0.35">
      <c r="A8" s="1">
        <v>2231</v>
      </c>
      <c r="B8" s="2" t="s">
        <v>5</v>
      </c>
      <c r="C8">
        <v>50.4</v>
      </c>
      <c r="D8" s="4">
        <v>63999</v>
      </c>
      <c r="E8" s="5">
        <f t="shared" si="0"/>
        <v>37905</v>
      </c>
      <c r="F8">
        <v>101904</v>
      </c>
      <c r="L8" s="8" t="s">
        <v>25</v>
      </c>
      <c r="M8">
        <v>13875585</v>
      </c>
      <c r="N8" s="5">
        <f>O8-M8</f>
        <v>1879389</v>
      </c>
      <c r="O8">
        <v>15754974</v>
      </c>
    </row>
    <row r="9" spans="1:15" x14ac:dyDescent="0.3">
      <c r="A9" s="1">
        <v>5231</v>
      </c>
      <c r="B9" s="2" t="s">
        <v>13</v>
      </c>
      <c r="C9">
        <v>44.3</v>
      </c>
      <c r="D9" s="4">
        <v>160886</v>
      </c>
      <c r="E9" s="5">
        <f t="shared" si="0"/>
        <v>10700</v>
      </c>
      <c r="F9">
        <v>171586</v>
      </c>
      <c r="L9" s="9" t="s">
        <v>28</v>
      </c>
      <c r="M9" s="10">
        <f>M7/M8*100</f>
        <v>13.741503511383485</v>
      </c>
      <c r="N9" s="10">
        <f>N7/N8*100</f>
        <v>20.336981859529878</v>
      </c>
      <c r="O9" s="11">
        <f>O7/O8*100</f>
        <v>14.528268977149692</v>
      </c>
    </row>
    <row r="10" spans="1:15" ht="15" thickBot="1" x14ac:dyDescent="0.35">
      <c r="A10" s="1">
        <v>8213</v>
      </c>
      <c r="B10" s="2" t="s">
        <v>14</v>
      </c>
      <c r="C10">
        <v>44.2</v>
      </c>
      <c r="D10" s="4">
        <v>75893</v>
      </c>
      <c r="E10" s="5">
        <f t="shared" si="0"/>
        <v>26682</v>
      </c>
      <c r="F10">
        <v>102575</v>
      </c>
      <c r="L10" s="14" t="s">
        <v>27</v>
      </c>
      <c r="M10" s="15">
        <f>(N9-M9)/M9*100</f>
        <v>47.99677373500424</v>
      </c>
      <c r="N10" s="12"/>
      <c r="O10" s="13"/>
    </row>
    <row r="11" spans="1:15" x14ac:dyDescent="0.3">
      <c r="A11" s="1">
        <v>9120</v>
      </c>
      <c r="B11" s="2" t="s">
        <v>15</v>
      </c>
      <c r="C11">
        <v>42.1</v>
      </c>
      <c r="D11" s="4">
        <v>160435</v>
      </c>
      <c r="E11" s="5">
        <f t="shared" si="0"/>
        <v>6130</v>
      </c>
      <c r="F11">
        <v>166565</v>
      </c>
    </row>
    <row r="12" spans="1:15" x14ac:dyDescent="0.3">
      <c r="A12" s="1">
        <v>9233</v>
      </c>
      <c r="B12" s="2" t="s">
        <v>16</v>
      </c>
      <c r="C12">
        <v>38.299999999999997</v>
      </c>
      <c r="D12" s="4">
        <v>75398</v>
      </c>
      <c r="E12" s="5">
        <f t="shared" si="0"/>
        <v>23705</v>
      </c>
      <c r="F12">
        <v>99103</v>
      </c>
    </row>
    <row r="13" spans="1:15" x14ac:dyDescent="0.3">
      <c r="A13" s="1">
        <v>1254</v>
      </c>
      <c r="B13" s="2" t="s">
        <v>17</v>
      </c>
      <c r="C13">
        <v>36</v>
      </c>
      <c r="D13" s="4">
        <v>40938</v>
      </c>
      <c r="E13" s="5">
        <f t="shared" si="0"/>
        <v>17645</v>
      </c>
      <c r="F13">
        <v>58583</v>
      </c>
    </row>
    <row r="14" spans="1:15" x14ac:dyDescent="0.3">
      <c r="A14" s="1">
        <v>4122</v>
      </c>
      <c r="B14" s="2" t="s">
        <v>18</v>
      </c>
      <c r="C14">
        <v>34.5</v>
      </c>
      <c r="D14" s="4">
        <v>117312</v>
      </c>
      <c r="E14" s="5">
        <f t="shared" si="0"/>
        <v>36099</v>
      </c>
      <c r="F14">
        <v>153411</v>
      </c>
    </row>
    <row r="15" spans="1:15" x14ac:dyDescent="0.3">
      <c r="A15" s="1">
        <v>7111</v>
      </c>
      <c r="B15" s="2" t="s">
        <v>11</v>
      </c>
      <c r="C15">
        <v>34.200000000000003</v>
      </c>
      <c r="D15" s="4">
        <v>271832</v>
      </c>
      <c r="E15" s="5">
        <f t="shared" si="0"/>
        <v>65390</v>
      </c>
      <c r="F15">
        <v>337222</v>
      </c>
    </row>
    <row r="16" spans="1:15" x14ac:dyDescent="0.3">
      <c r="A16" s="1">
        <v>9211</v>
      </c>
      <c r="B16" s="2" t="s">
        <v>19</v>
      </c>
      <c r="C16">
        <v>33.6</v>
      </c>
      <c r="D16" s="4">
        <v>109934</v>
      </c>
      <c r="E16" s="5">
        <f t="shared" si="0"/>
        <v>25699</v>
      </c>
      <c r="F16">
        <v>135633</v>
      </c>
    </row>
    <row r="17" spans="1:6" x14ac:dyDescent="0.3">
      <c r="A17" s="1">
        <v>1161</v>
      </c>
      <c r="B17" s="2" t="s">
        <v>20</v>
      </c>
      <c r="C17">
        <v>33.1</v>
      </c>
      <c r="D17" s="4">
        <v>76253</v>
      </c>
      <c r="E17" s="5">
        <f t="shared" si="0"/>
        <v>8995</v>
      </c>
      <c r="F17">
        <v>85248</v>
      </c>
    </row>
    <row r="18" spans="1:6" x14ac:dyDescent="0.3">
      <c r="A18" s="1">
        <v>9260</v>
      </c>
      <c r="B18" s="2" t="s">
        <v>21</v>
      </c>
      <c r="C18">
        <v>30.9</v>
      </c>
      <c r="D18" s="4">
        <v>340391</v>
      </c>
      <c r="E18" s="5">
        <f t="shared" si="0"/>
        <v>52732</v>
      </c>
      <c r="F18">
        <v>393123</v>
      </c>
    </row>
    <row r="19" spans="1:6" x14ac:dyDescent="0.3">
      <c r="A19" s="3">
        <v>1259</v>
      </c>
      <c r="B19" s="2" t="s">
        <v>22</v>
      </c>
      <c r="C19">
        <v>28.8</v>
      </c>
      <c r="D19" s="4">
        <v>133851</v>
      </c>
      <c r="E19" s="5">
        <f t="shared" si="0"/>
        <v>9035</v>
      </c>
      <c r="F19">
        <v>142886</v>
      </c>
    </row>
    <row r="20" spans="1:6" x14ac:dyDescent="0.3">
      <c r="A20" s="1">
        <v>8212</v>
      </c>
      <c r="B20" s="2" t="s">
        <v>23</v>
      </c>
      <c r="C20">
        <v>26.7</v>
      </c>
      <c r="D20" s="4">
        <v>205476</v>
      </c>
      <c r="E20" s="5">
        <f t="shared" si="0"/>
        <v>39253</v>
      </c>
      <c r="F20">
        <v>244729</v>
      </c>
    </row>
    <row r="21" spans="1:6" x14ac:dyDescent="0.3">
      <c r="A21" s="1">
        <v>8211</v>
      </c>
      <c r="B21" s="2" t="s">
        <v>24</v>
      </c>
      <c r="C21">
        <v>20.399999999999999</v>
      </c>
      <c r="D21" s="4">
        <v>289429</v>
      </c>
      <c r="E21" s="5">
        <f t="shared" si="0"/>
        <v>10978</v>
      </c>
      <c r="F21">
        <v>300407</v>
      </c>
    </row>
    <row r="22" spans="1:6" x14ac:dyDescent="0.3">
      <c r="C22" t="s">
        <v>26</v>
      </c>
      <c r="D22" s="5">
        <f>SUM(D2:D21)</f>
        <v>2685296</v>
      </c>
      <c r="E22" s="5">
        <f t="shared" ref="E22:F22" si="3">SUM(E2:E21)</f>
        <v>596757</v>
      </c>
      <c r="F22" s="5">
        <f t="shared" si="3"/>
        <v>3282053</v>
      </c>
    </row>
    <row r="23" spans="1:6" ht="15" thickBot="1" x14ac:dyDescent="0.35">
      <c r="C23" t="s">
        <v>25</v>
      </c>
      <c r="D23" s="4">
        <v>15115425</v>
      </c>
      <c r="E23">
        <v>2144885</v>
      </c>
      <c r="F23">
        <v>17260310</v>
      </c>
    </row>
    <row r="24" spans="1:6" x14ac:dyDescent="0.3">
      <c r="C24" s="9" t="s">
        <v>28</v>
      </c>
      <c r="D24" s="10">
        <f>D22/D23*100</f>
        <v>17.765269583885335</v>
      </c>
      <c r="E24" s="10">
        <f>E22/E23*100</f>
        <v>27.822330800952034</v>
      </c>
      <c r="F24" s="11">
        <f>F22/F23*100</f>
        <v>19.015029278153172</v>
      </c>
    </row>
    <row r="25" spans="1:6" ht="15" thickBot="1" x14ac:dyDescent="0.35">
      <c r="C25" s="14" t="s">
        <v>27</v>
      </c>
      <c r="D25" s="15">
        <f>(E24-D24)/D24*100</f>
        <v>56.610799906967593</v>
      </c>
      <c r="E25" s="12"/>
      <c r="F25" s="13"/>
    </row>
    <row r="26" spans="1:6" x14ac:dyDescent="0.3">
      <c r="D26" s="16">
        <f>SUM(D2:D18)</f>
        <v>2056540</v>
      </c>
      <c r="E26" s="16">
        <f t="shared" ref="E26:F26" si="4">SUM(E2:E18)</f>
        <v>537491</v>
      </c>
      <c r="F26" s="16">
        <f t="shared" si="4"/>
        <v>2594031</v>
      </c>
    </row>
    <row r="27" spans="1:6" x14ac:dyDescent="0.3">
      <c r="D27" s="17">
        <f>D26/D23*100</f>
        <v>13.605571791729309</v>
      </c>
      <c r="E27" s="17">
        <f t="shared" ref="E27:F27" si="5">E26/E23*100</f>
        <v>25.059198978033788</v>
      </c>
      <c r="F27" s="17">
        <f t="shared" si="5"/>
        <v>15.02887839210304</v>
      </c>
    </row>
    <row r="28" spans="1:6" x14ac:dyDescent="0.3">
      <c r="D28" s="6">
        <f>(E27-D27)/D27*100</f>
        <v>84.183357830407573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8C43C7D3003748A5DD6B68236E50AD" ma:contentTypeVersion="13" ma:contentTypeDescription="Create a new document." ma:contentTypeScope="" ma:versionID="c40e60b9611a9c816d2e8493ba908ade">
  <xsd:schema xmlns:xsd="http://www.w3.org/2001/XMLSchema" xmlns:xs="http://www.w3.org/2001/XMLSchema" xmlns:p="http://schemas.microsoft.com/office/2006/metadata/properties" xmlns:ns1="http://schemas.microsoft.com/sharepoint/v3" xmlns:ns2="7f84c06d-aab4-4666-acbc-dd8b8feace10" xmlns:ns3="c21c95aa-95dc-4e70-b944-a996db0d6de7" targetNamespace="http://schemas.microsoft.com/office/2006/metadata/properties" ma:root="true" ma:fieldsID="4dae931d74412febb5edeb8f76c76989" ns1:_="" ns2:_="" ns3:_="">
    <xsd:import namespace="http://schemas.microsoft.com/sharepoint/v3"/>
    <xsd:import namespace="7f84c06d-aab4-4666-acbc-dd8b8feace10"/>
    <xsd:import namespace="c21c95aa-95dc-4e70-b944-a996db0d6d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4c06d-aab4-4666-acbc-dd8b8feace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c95aa-95dc-4e70-b944-a996db0d6de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c21c95aa-95dc-4e70-b944-a996db0d6de7">
      <UserInfo>
        <DisplayName>Nicola Smith</DisplayName>
        <AccountId>62</AccountId>
        <AccountType/>
      </UserInfo>
      <UserInfo>
        <DisplayName>Kate Bell</DisplayName>
        <AccountId>39</AccountId>
        <AccountType/>
      </UserInfo>
      <UserInfo>
        <DisplayName>Geoff Tily</DisplayName>
        <AccountId>47</AccountId>
        <AccountType/>
      </UserInfo>
      <UserInfo>
        <DisplayName>Alex Collinson</DisplayName>
        <AccountId>29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2527300-AC65-41A5-9983-C7AD23BC73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84c06d-aab4-4666-acbc-dd8b8feace10"/>
    <ds:schemaRef ds:uri="c21c95aa-95dc-4e70-b944-a996db0d6d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0509D2-A318-40DE-9B0F-607D76DA2A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BBB509-E5A2-46AB-A3DA-8BF2E9017120}">
  <ds:schemaRefs>
    <ds:schemaRef ds:uri="http://schemas.microsoft.com/office/2006/documentManagement/types"/>
    <ds:schemaRef ds:uri="http://purl.org/dc/terms/"/>
    <ds:schemaRef ds:uri="7f84c06d-aab4-4666-acbc-dd8b8feace10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c21c95aa-95dc-4e70-b944-a996db0d6de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Collinson</dc:creator>
  <cp:lastModifiedBy>Alex Collinson</cp:lastModifiedBy>
  <dcterms:created xsi:type="dcterms:W3CDTF">2020-07-02T13:24:52Z</dcterms:created>
  <dcterms:modified xsi:type="dcterms:W3CDTF">2020-07-02T14:10:17Z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0x010100BA8C43C7D3003748A5DD6B68236E50AD</vt:lpwstr>
  </property>
</Properties>
</file>